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osalex\Downloads\"/>
    </mc:Choice>
  </mc:AlternateContent>
  <xr:revisionPtr revIDLastSave="0" documentId="8_{1B909A5E-E883-4836-93B9-06FD08D8B4EE}" xr6:coauthVersionLast="47" xr6:coauthVersionMax="47" xr10:uidLastSave="{00000000-0000-0000-0000-000000000000}"/>
  <bookViews>
    <workbookView xWindow="-120" yWindow="-120" windowWidth="29040" windowHeight="17640" xr2:uid="{7A0A907C-D869-457D-BE4C-740AAFCE837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8" i="1"/>
  <c r="F23" i="1" l="1"/>
  <c r="F17" i="1" l="1"/>
  <c r="F18" i="1"/>
  <c r="F19" i="1"/>
  <c r="F20" i="1"/>
  <c r="F21" i="1"/>
  <c r="F22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16" i="1"/>
  <c r="A16" i="1" l="1"/>
  <c r="A17" i="1" l="1"/>
  <c r="A18" i="1" s="1"/>
  <c r="B16" i="1"/>
  <c r="B17" i="1" l="1"/>
  <c r="A19" i="1" l="1"/>
  <c r="B18" i="1"/>
  <c r="A20" i="1" l="1"/>
  <c r="B19" i="1"/>
  <c r="A21" i="1" l="1"/>
  <c r="B20" i="1"/>
  <c r="A22" i="1" l="1"/>
  <c r="B21" i="1"/>
  <c r="A23" i="1" l="1"/>
  <c r="B22" i="1"/>
  <c r="A24" i="1" l="1"/>
  <c r="B23" i="1"/>
  <c r="A25" i="1" l="1"/>
  <c r="B24" i="1"/>
  <c r="A26" i="1" l="1"/>
  <c r="B25" i="1"/>
  <c r="A27" i="1" l="1"/>
  <c r="B26" i="1"/>
  <c r="A28" i="1" l="1"/>
  <c r="B27" i="1"/>
  <c r="A29" i="1" l="1"/>
  <c r="B28" i="1"/>
  <c r="A30" i="1" l="1"/>
  <c r="B29" i="1"/>
  <c r="A31" i="1" l="1"/>
  <c r="B30" i="1"/>
  <c r="A32" i="1" l="1"/>
  <c r="B31" i="1"/>
  <c r="A33" i="1" l="1"/>
  <c r="B32" i="1"/>
  <c r="A34" i="1" l="1"/>
  <c r="B33" i="1"/>
  <c r="A35" i="1" l="1"/>
  <c r="B34" i="1"/>
  <c r="A36" i="1" l="1"/>
  <c r="B35" i="1"/>
  <c r="A37" i="1" l="1"/>
  <c r="B36" i="1"/>
  <c r="A38" i="1" l="1"/>
  <c r="B37" i="1"/>
  <c r="A39" i="1" l="1"/>
  <c r="B38" i="1"/>
  <c r="A40" i="1" l="1"/>
  <c r="B39" i="1"/>
  <c r="A41" i="1" l="1"/>
  <c r="B40" i="1"/>
  <c r="A42" i="1" l="1"/>
  <c r="B41" i="1"/>
  <c r="A43" i="1" l="1"/>
  <c r="B42" i="1"/>
  <c r="A44" i="1" l="1"/>
  <c r="B43" i="1"/>
  <c r="A45" i="1" l="1"/>
  <c r="B44" i="1"/>
  <c r="B45" i="1" l="1"/>
  <c r="A46" i="1"/>
  <c r="B46" i="1" s="1"/>
</calcChain>
</file>

<file path=xl/sharedStrings.xml><?xml version="1.0" encoding="utf-8"?>
<sst xmlns="http://schemas.openxmlformats.org/spreadsheetml/2006/main" count="22" uniqueCount="22">
  <si>
    <t>Arbeitszeiterfassung</t>
  </si>
  <si>
    <t>Name</t>
  </si>
  <si>
    <t>Pers-Nr:</t>
  </si>
  <si>
    <t>Abteilung:</t>
  </si>
  <si>
    <t>Vorgesetze/r:</t>
  </si>
  <si>
    <t>Jahr</t>
  </si>
  <si>
    <t>Monat</t>
  </si>
  <si>
    <t>Stunden Total:</t>
  </si>
  <si>
    <t>Peter Muster</t>
  </si>
  <si>
    <t>123-123</t>
  </si>
  <si>
    <t>Musterbereich</t>
  </si>
  <si>
    <t>Hanspeter Mustermann</t>
  </si>
  <si>
    <t>Stundenblatt</t>
  </si>
  <si>
    <t>Datum</t>
  </si>
  <si>
    <t>Wochentag</t>
  </si>
  <si>
    <t>Pause</t>
  </si>
  <si>
    <t>Arbeitszeit</t>
  </si>
  <si>
    <t>Arbeitsbeginn</t>
  </si>
  <si>
    <t>Arbeitsende</t>
  </si>
  <si>
    <t>Visum:</t>
  </si>
  <si>
    <t>Datum:</t>
  </si>
  <si>
    <t>März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</si>
</sst>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[hh]:mm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.6"/>
      <color rgb="FF0F0F0F"/>
      <name val="Courier New"/>
      <family val="3"/>
    </font>
    <font>
      <sz val="11"/>
      <color rgb="FF0F0F0F"/>
      <name val="Calibri"/>
      <family val="2"/>
      <scheme val="minor"/>
    </font>
    <font>
      <sz val="7"/>
      <color rgb="FF111827"/>
      <name val="Courier New"/>
      <family val="3"/>
    </font>
    <font>
      <sz val="7"/>
      <color rgb="FF111827"/>
      <name val="Courier New"/>
      <family val="3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3" borderId="0" xfId="0" applyFill="1" applyAlignment="1">
      <alignment horizontal="left"/>
    </xf>
    <xf numFmtId="14" fontId="4" fillId="0" borderId="0" xfId="0" applyNumberFormat="1" applyFont="1" applyAlignment="1">
      <alignment horizontal="left" vertical="center" indent="1"/>
    </xf>
    <xf numFmtId="165" fontId="1" fillId="3" borderId="0" xfId="0" applyNumberFormat="1" applyFont="1" applyFill="1" applyAlignment="1">
      <alignment horizontal="left"/>
    </xf>
    <xf numFmtId="0" fontId="9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14" fontId="4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20" fontId="0" fillId="0" borderId="0" xfId="0" applyNumberFormat="1" applyAlignment="1">
      <alignment horizontal="left"/>
    </xf>
    <xf numFmtId="164" fontId="0" fillId="3" borderId="0" xfId="0" applyNumberFormat="1" applyFill="1" applyAlignment="1">
      <alignment horizontal="left"/>
    </xf>
    <xf numFmtId="0" fontId="7" fillId="3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5" fontId="0" fillId="0" borderId="0" xfId="0" applyNumberFormat="1" applyAlignment="1">
      <alignment horizontal="left" vertical="center"/>
    </xf>
  </cellXfs>
  <cellStyles count="1">
    <cellStyle name="Standard" xfId="0" builtinId="0"/>
  </cellStyles>
  <dxfs count="17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CF01B-49AB-44ED-BDA3-5C26E28AD4A4}">
  <dimension ref="A1:H52"/>
  <sheetViews>
    <sheetView tabSelected="1" zoomScaleNormal="100" workbookViewId="0">
      <selection activeCell="H45" sqref="H45"/>
    </sheetView>
  </sheetViews>
  <sheetFormatPr baseColWidth="10" defaultRowHeight="15" x14ac:dyDescent="0.25"/>
  <cols>
    <col min="1" max="1" width="18.5703125" style="10" bestFit="1" customWidth="1"/>
    <col min="2" max="2" width="21.140625" style="10" bestFit="1" customWidth="1"/>
    <col min="3" max="3" width="15.5703125" style="10" customWidth="1"/>
    <col min="4" max="4" width="14.85546875" style="10" customWidth="1"/>
    <col min="5" max="5" width="14.85546875" style="10" bestFit="1" customWidth="1"/>
    <col min="6" max="6" width="15.85546875" style="10" bestFit="1" customWidth="1"/>
    <col min="7" max="7" width="23.85546875" style="10" bestFit="1" customWidth="1"/>
    <col min="8" max="16384" width="11.42578125" style="10"/>
  </cols>
  <sheetData>
    <row r="1" spans="1:8" ht="56.1" customHeight="1" x14ac:dyDescent="0.25">
      <c r="A1" s="4" t="s">
        <v>0</v>
      </c>
      <c r="B1" s="5"/>
      <c r="C1" s="5"/>
      <c r="D1" s="5"/>
      <c r="E1" s="5"/>
      <c r="F1" s="5"/>
    </row>
    <row r="2" spans="1:8" x14ac:dyDescent="0.25">
      <c r="A2" s="1"/>
      <c r="B2" s="1"/>
      <c r="C2" s="1"/>
      <c r="D2" s="1"/>
      <c r="E2" s="1"/>
      <c r="F2" s="1"/>
    </row>
    <row r="3" spans="1:8" x14ac:dyDescent="0.25">
      <c r="A3" s="1" t="s">
        <v>1</v>
      </c>
      <c r="B3" s="1" t="s">
        <v>8</v>
      </c>
      <c r="C3" s="1"/>
      <c r="D3" s="1"/>
      <c r="E3" s="1"/>
      <c r="F3" s="1"/>
    </row>
    <row r="4" spans="1:8" x14ac:dyDescent="0.25">
      <c r="A4" s="1" t="s">
        <v>2</v>
      </c>
      <c r="B4" s="1" t="s">
        <v>9</v>
      </c>
      <c r="C4" s="1"/>
      <c r="D4" s="1"/>
      <c r="E4" s="1"/>
      <c r="F4" s="1"/>
    </row>
    <row r="5" spans="1:8" x14ac:dyDescent="0.25">
      <c r="A5" s="1" t="s">
        <v>3</v>
      </c>
      <c r="B5" s="1" t="s">
        <v>10</v>
      </c>
      <c r="C5" s="1"/>
      <c r="D5" s="1"/>
      <c r="E5" s="1"/>
      <c r="F5" s="1"/>
    </row>
    <row r="6" spans="1:8" x14ac:dyDescent="0.25">
      <c r="A6" s="1" t="s">
        <v>4</v>
      </c>
      <c r="B6" s="1" t="s">
        <v>11</v>
      </c>
      <c r="C6" s="1"/>
      <c r="D6" s="1"/>
      <c r="E6" s="1"/>
      <c r="F6" s="1"/>
    </row>
    <row r="7" spans="1:8" x14ac:dyDescent="0.25">
      <c r="A7" s="1" t="s">
        <v>5</v>
      </c>
      <c r="B7" s="1">
        <v>2025</v>
      </c>
      <c r="C7" s="1"/>
      <c r="D7" s="1"/>
      <c r="E7" s="1"/>
      <c r="F7" s="1"/>
    </row>
    <row r="8" spans="1:8" x14ac:dyDescent="0.25">
      <c r="A8" s="1" t="s">
        <v>6</v>
      </c>
      <c r="B8" s="1" t="s">
        <v>21</v>
      </c>
      <c r="C8" s="12">
        <f>MONTH("01 " &amp; B8 &amp; " 2000")</f>
        <v>3</v>
      </c>
      <c r="D8" s="1"/>
      <c r="E8" s="1"/>
      <c r="F8" s="1"/>
    </row>
    <row r="9" spans="1:8" x14ac:dyDescent="0.25">
      <c r="A9" s="1"/>
      <c r="B9" s="1"/>
      <c r="C9" s="1"/>
      <c r="D9" s="1"/>
      <c r="E9" s="1"/>
      <c r="F9" s="1"/>
    </row>
    <row r="10" spans="1:8" ht="18.75" x14ac:dyDescent="0.3">
      <c r="A10" s="7" t="s">
        <v>7</v>
      </c>
      <c r="B10" s="3">
        <f>SUM(F16:F46)</f>
        <v>3.1506944444444454</v>
      </c>
      <c r="C10" s="1"/>
      <c r="D10" s="1"/>
      <c r="E10" s="13"/>
      <c r="F10" s="13"/>
    </row>
    <row r="13" spans="1:8" ht="23.25" x14ac:dyDescent="0.35">
      <c r="A13" s="14" t="s">
        <v>12</v>
      </c>
      <c r="B13" s="14"/>
      <c r="C13" s="14"/>
      <c r="D13" s="14"/>
      <c r="E13" s="14"/>
      <c r="F13" s="14"/>
    </row>
    <row r="14" spans="1:8" x14ac:dyDescent="0.25">
      <c r="A14" s="6" t="s">
        <v>13</v>
      </c>
      <c r="B14" s="6" t="s">
        <v>14</v>
      </c>
      <c r="C14" s="6" t="s">
        <v>17</v>
      </c>
      <c r="D14" s="6" t="s">
        <v>18</v>
      </c>
      <c r="E14" s="6" t="s">
        <v>15</v>
      </c>
      <c r="F14" s="6" t="s">
        <v>16</v>
      </c>
    </row>
    <row r="16" spans="1:8" x14ac:dyDescent="0.25">
      <c r="A16" s="8">
        <f>DATE(B7, C8, 1)</f>
        <v>45717</v>
      </c>
      <c r="B16" s="2" t="str">
        <f>TEXT(A16, "TTTT")</f>
        <v>Samstag</v>
      </c>
      <c r="C16" s="11">
        <v>0.33333333333333331</v>
      </c>
      <c r="D16" s="11">
        <v>0.54166666666666663</v>
      </c>
      <c r="E16" s="11">
        <v>2.0833333333333332E-2</v>
      </c>
      <c r="F16" s="11">
        <f xml:space="preserve"> (D16 - C16) - (E16 * "24:00")</f>
        <v>0.18749999999999997</v>
      </c>
      <c r="H16" s="15"/>
    </row>
    <row r="17" spans="1:8" x14ac:dyDescent="0.25">
      <c r="A17" s="8">
        <f>A16+1</f>
        <v>45718</v>
      </c>
      <c r="B17" s="2" t="str">
        <f t="shared" ref="B17:B46" si="0">TEXT(A17, "TTTT")</f>
        <v>Sonntag</v>
      </c>
      <c r="C17" s="11">
        <v>0.29166666666666669</v>
      </c>
      <c r="D17" s="11">
        <v>0.625</v>
      </c>
      <c r="E17" s="11">
        <v>3.125E-2</v>
      </c>
      <c r="F17" s="11">
        <f t="shared" ref="F17:F46" si="1" xml:space="preserve"> (D17 - C17) - (E17 * "24:00")</f>
        <v>0.30208333333333331</v>
      </c>
      <c r="H17" s="16"/>
    </row>
    <row r="18" spans="1:8" x14ac:dyDescent="0.25">
      <c r="A18" s="8">
        <f t="shared" ref="A18:A46" si="2">A17+1</f>
        <v>45719</v>
      </c>
      <c r="B18" s="2" t="str">
        <f t="shared" si="0"/>
        <v>Montag</v>
      </c>
      <c r="C18" s="11">
        <v>0.33333333333333298</v>
      </c>
      <c r="D18" s="11">
        <v>0.79166666666666663</v>
      </c>
      <c r="E18" s="11">
        <v>2.0833333333333332E-2</v>
      </c>
      <c r="F18" s="11">
        <f t="shared" si="1"/>
        <v>0.43750000000000033</v>
      </c>
      <c r="H18" s="16"/>
    </row>
    <row r="19" spans="1:8" x14ac:dyDescent="0.25">
      <c r="A19" s="8">
        <f t="shared" si="2"/>
        <v>45720</v>
      </c>
      <c r="B19" s="2" t="str">
        <f t="shared" si="0"/>
        <v>Dienstag</v>
      </c>
      <c r="C19" s="11">
        <v>0.3125</v>
      </c>
      <c r="D19" s="11">
        <v>0.54166666666666663</v>
      </c>
      <c r="E19" s="11">
        <v>4.1666666666666664E-2</v>
      </c>
      <c r="F19" s="11">
        <f t="shared" si="1"/>
        <v>0.18749999999999997</v>
      </c>
      <c r="H19" s="16"/>
    </row>
    <row r="20" spans="1:8" x14ac:dyDescent="0.25">
      <c r="A20" s="8">
        <f t="shared" si="2"/>
        <v>45721</v>
      </c>
      <c r="B20" s="2" t="str">
        <f t="shared" si="0"/>
        <v>Mittwoch</v>
      </c>
      <c r="C20" s="11">
        <v>0.25</v>
      </c>
      <c r="D20" s="11">
        <v>0.625</v>
      </c>
      <c r="E20" s="11">
        <v>5.2083333333333336E-2</v>
      </c>
      <c r="F20" s="11">
        <f t="shared" si="1"/>
        <v>0.32291666666666669</v>
      </c>
      <c r="H20" s="16"/>
    </row>
    <row r="21" spans="1:8" x14ac:dyDescent="0.25">
      <c r="A21" s="8">
        <f t="shared" si="2"/>
        <v>45722</v>
      </c>
      <c r="B21" s="2" t="str">
        <f t="shared" si="0"/>
        <v>Donnerstag</v>
      </c>
      <c r="C21" s="11"/>
      <c r="D21" s="11"/>
      <c r="E21" s="11"/>
      <c r="F21" s="11">
        <f t="shared" si="1"/>
        <v>0</v>
      </c>
      <c r="H21" s="16"/>
    </row>
    <row r="22" spans="1:8" x14ac:dyDescent="0.25">
      <c r="A22" s="8">
        <f t="shared" si="2"/>
        <v>45723</v>
      </c>
      <c r="B22" s="2" t="str">
        <f t="shared" si="0"/>
        <v>Freitag</v>
      </c>
      <c r="C22" s="11"/>
      <c r="D22" s="11"/>
      <c r="E22" s="11"/>
      <c r="F22" s="11">
        <f t="shared" si="1"/>
        <v>0</v>
      </c>
      <c r="H22" s="16"/>
    </row>
    <row r="23" spans="1:8" x14ac:dyDescent="0.25">
      <c r="A23" s="8">
        <f t="shared" si="2"/>
        <v>45724</v>
      </c>
      <c r="B23" s="2" t="str">
        <f t="shared" si="0"/>
        <v>Samstag</v>
      </c>
      <c r="C23" s="11">
        <v>0.24652777777777779</v>
      </c>
      <c r="D23" s="11">
        <v>0.66666666666666663</v>
      </c>
      <c r="E23" s="11">
        <v>2.4305555555555556E-2</v>
      </c>
      <c r="F23" s="11">
        <f xml:space="preserve"> (D23 - C23) - (E23 * "24:00")</f>
        <v>0.39583333333333326</v>
      </c>
      <c r="H23" s="16"/>
    </row>
    <row r="24" spans="1:8" x14ac:dyDescent="0.25">
      <c r="A24" s="8">
        <f t="shared" si="2"/>
        <v>45725</v>
      </c>
      <c r="B24" s="2" t="str">
        <f t="shared" si="0"/>
        <v>Sonntag</v>
      </c>
      <c r="C24" s="11">
        <v>0.29166666666666669</v>
      </c>
      <c r="D24" s="11">
        <v>0.58333333333333337</v>
      </c>
      <c r="E24" s="11">
        <v>2.2916666666666669E-2</v>
      </c>
      <c r="F24" s="11">
        <f t="shared" si="1"/>
        <v>0.26875000000000004</v>
      </c>
      <c r="H24" s="16"/>
    </row>
    <row r="25" spans="1:8" x14ac:dyDescent="0.25">
      <c r="A25" s="8">
        <f t="shared" si="2"/>
        <v>45726</v>
      </c>
      <c r="B25" s="2" t="str">
        <f t="shared" si="0"/>
        <v>Montag</v>
      </c>
      <c r="C25" s="11">
        <v>0.25</v>
      </c>
      <c r="D25" s="11">
        <v>0.83333333333333337</v>
      </c>
      <c r="E25" s="11">
        <v>1.3888888888888888E-2</v>
      </c>
      <c r="F25" s="11">
        <f t="shared" si="1"/>
        <v>0.56944444444444453</v>
      </c>
      <c r="H25" s="16"/>
    </row>
    <row r="26" spans="1:8" x14ac:dyDescent="0.25">
      <c r="A26" s="8">
        <f t="shared" si="2"/>
        <v>45727</v>
      </c>
      <c r="B26" s="2" t="str">
        <f t="shared" si="0"/>
        <v>Dienstag</v>
      </c>
      <c r="C26" s="11">
        <v>0.30208333333333331</v>
      </c>
      <c r="D26" s="11">
        <v>0.58333333333333337</v>
      </c>
      <c r="E26" s="11">
        <v>2.0833333333333332E-2</v>
      </c>
      <c r="F26" s="11">
        <f t="shared" si="1"/>
        <v>0.26041666666666674</v>
      </c>
      <c r="H26" s="16"/>
    </row>
    <row r="27" spans="1:8" x14ac:dyDescent="0.25">
      <c r="A27" s="8">
        <f t="shared" si="2"/>
        <v>45728</v>
      </c>
      <c r="B27" s="2" t="str">
        <f t="shared" si="0"/>
        <v>Mittwoch</v>
      </c>
      <c r="C27" s="11">
        <v>0.38541666666666669</v>
      </c>
      <c r="D27" s="11">
        <v>0.64583333333333337</v>
      </c>
      <c r="E27" s="11">
        <v>4.1666666666666664E-2</v>
      </c>
      <c r="F27" s="11">
        <f t="shared" si="1"/>
        <v>0.21875000000000003</v>
      </c>
      <c r="H27" s="16"/>
    </row>
    <row r="28" spans="1:8" x14ac:dyDescent="0.25">
      <c r="A28" s="8">
        <f t="shared" si="2"/>
        <v>45729</v>
      </c>
      <c r="B28" s="2" t="str">
        <f t="shared" si="0"/>
        <v>Donnerstag</v>
      </c>
      <c r="C28" s="11"/>
      <c r="D28" s="11"/>
      <c r="E28" s="11"/>
      <c r="F28" s="11">
        <f t="shared" si="1"/>
        <v>0</v>
      </c>
      <c r="H28" s="16"/>
    </row>
    <row r="29" spans="1:8" x14ac:dyDescent="0.25">
      <c r="A29" s="8">
        <f t="shared" si="2"/>
        <v>45730</v>
      </c>
      <c r="B29" s="2" t="str">
        <f t="shared" si="0"/>
        <v>Freitag</v>
      </c>
      <c r="C29" s="11"/>
      <c r="D29" s="11"/>
      <c r="E29" s="11"/>
      <c r="F29" s="11">
        <f t="shared" si="1"/>
        <v>0</v>
      </c>
      <c r="H29" s="16"/>
    </row>
    <row r="30" spans="1:8" x14ac:dyDescent="0.25">
      <c r="A30" s="8">
        <f t="shared" si="2"/>
        <v>45731</v>
      </c>
      <c r="B30" s="2" t="str">
        <f t="shared" si="0"/>
        <v>Samstag</v>
      </c>
      <c r="C30" s="11"/>
      <c r="D30" s="11"/>
      <c r="E30" s="11"/>
      <c r="F30" s="11">
        <f t="shared" si="1"/>
        <v>0</v>
      </c>
      <c r="H30" s="16"/>
    </row>
    <row r="31" spans="1:8" x14ac:dyDescent="0.25">
      <c r="A31" s="8">
        <f t="shared" si="2"/>
        <v>45732</v>
      </c>
      <c r="B31" s="2" t="str">
        <f t="shared" si="0"/>
        <v>Sonntag</v>
      </c>
      <c r="C31" s="11"/>
      <c r="D31" s="11"/>
      <c r="E31" s="11"/>
      <c r="F31" s="11">
        <f t="shared" si="1"/>
        <v>0</v>
      </c>
      <c r="H31" s="16"/>
    </row>
    <row r="32" spans="1:8" x14ac:dyDescent="0.25">
      <c r="A32" s="8">
        <f t="shared" si="2"/>
        <v>45733</v>
      </c>
      <c r="B32" s="2" t="str">
        <f t="shared" si="0"/>
        <v>Montag</v>
      </c>
      <c r="C32" s="11"/>
      <c r="D32" s="11"/>
      <c r="E32" s="11"/>
      <c r="F32" s="11">
        <f t="shared" si="1"/>
        <v>0</v>
      </c>
      <c r="H32" s="16"/>
    </row>
    <row r="33" spans="1:8" x14ac:dyDescent="0.25">
      <c r="A33" s="8">
        <f t="shared" si="2"/>
        <v>45734</v>
      </c>
      <c r="B33" s="2" t="str">
        <f t="shared" si="0"/>
        <v>Dienstag</v>
      </c>
      <c r="C33" s="11"/>
      <c r="D33" s="11"/>
      <c r="E33" s="11"/>
      <c r="F33" s="11">
        <f t="shared" si="1"/>
        <v>0</v>
      </c>
      <c r="H33" s="16"/>
    </row>
    <row r="34" spans="1:8" x14ac:dyDescent="0.25">
      <c r="A34" s="8">
        <f t="shared" si="2"/>
        <v>45735</v>
      </c>
      <c r="B34" s="2" t="str">
        <f t="shared" si="0"/>
        <v>Mittwoch</v>
      </c>
      <c r="C34" s="11"/>
      <c r="D34" s="11"/>
      <c r="E34" s="11"/>
      <c r="F34" s="11">
        <f t="shared" si="1"/>
        <v>0</v>
      </c>
      <c r="H34" s="16"/>
    </row>
    <row r="35" spans="1:8" x14ac:dyDescent="0.25">
      <c r="A35" s="8">
        <f t="shared" si="2"/>
        <v>45736</v>
      </c>
      <c r="B35" s="2" t="str">
        <f t="shared" si="0"/>
        <v>Donnerstag</v>
      </c>
      <c r="C35" s="11"/>
      <c r="D35" s="11"/>
      <c r="E35" s="11"/>
      <c r="F35" s="11">
        <f t="shared" si="1"/>
        <v>0</v>
      </c>
      <c r="H35" s="16"/>
    </row>
    <row r="36" spans="1:8" x14ac:dyDescent="0.25">
      <c r="A36" s="8">
        <f t="shared" si="2"/>
        <v>45737</v>
      </c>
      <c r="B36" s="2" t="str">
        <f t="shared" si="0"/>
        <v>Freitag</v>
      </c>
      <c r="C36" s="11"/>
      <c r="D36" s="11"/>
      <c r="E36" s="11"/>
      <c r="F36" s="11">
        <f t="shared" si="1"/>
        <v>0</v>
      </c>
      <c r="H36" s="16"/>
    </row>
    <row r="37" spans="1:8" x14ac:dyDescent="0.25">
      <c r="A37" s="8">
        <f t="shared" si="2"/>
        <v>45738</v>
      </c>
      <c r="B37" s="2" t="str">
        <f t="shared" si="0"/>
        <v>Samstag</v>
      </c>
      <c r="C37" s="11"/>
      <c r="D37" s="11"/>
      <c r="E37" s="11"/>
      <c r="F37" s="11">
        <f t="shared" si="1"/>
        <v>0</v>
      </c>
      <c r="H37" s="16"/>
    </row>
    <row r="38" spans="1:8" x14ac:dyDescent="0.25">
      <c r="A38" s="8">
        <f t="shared" si="2"/>
        <v>45739</v>
      </c>
      <c r="B38" s="2" t="str">
        <f t="shared" si="0"/>
        <v>Sonntag</v>
      </c>
      <c r="C38" s="11"/>
      <c r="D38" s="11"/>
      <c r="E38" s="11"/>
      <c r="F38" s="11">
        <f t="shared" si="1"/>
        <v>0</v>
      </c>
      <c r="H38" s="16"/>
    </row>
    <row r="39" spans="1:8" x14ac:dyDescent="0.25">
      <c r="A39" s="8">
        <f t="shared" si="2"/>
        <v>45740</v>
      </c>
      <c r="B39" s="2" t="str">
        <f t="shared" si="0"/>
        <v>Montag</v>
      </c>
      <c r="C39" s="11"/>
      <c r="D39" s="11"/>
      <c r="E39" s="11"/>
      <c r="F39" s="11">
        <f t="shared" si="1"/>
        <v>0</v>
      </c>
      <c r="H39" s="16"/>
    </row>
    <row r="40" spans="1:8" x14ac:dyDescent="0.25">
      <c r="A40" s="8">
        <f t="shared" si="2"/>
        <v>45741</v>
      </c>
      <c r="B40" s="2" t="str">
        <f t="shared" si="0"/>
        <v>Dienstag</v>
      </c>
      <c r="C40" s="11"/>
      <c r="D40" s="11"/>
      <c r="E40" s="11"/>
      <c r="F40" s="11">
        <f t="shared" si="1"/>
        <v>0</v>
      </c>
      <c r="H40" s="16"/>
    </row>
    <row r="41" spans="1:8" x14ac:dyDescent="0.25">
      <c r="A41" s="8">
        <f t="shared" si="2"/>
        <v>45742</v>
      </c>
      <c r="B41" s="2" t="str">
        <f t="shared" si="0"/>
        <v>Mittwoch</v>
      </c>
      <c r="C41" s="11"/>
      <c r="D41" s="11"/>
      <c r="E41" s="11"/>
      <c r="F41" s="11">
        <f t="shared" si="1"/>
        <v>0</v>
      </c>
      <c r="H41" s="16"/>
    </row>
    <row r="42" spans="1:8" x14ac:dyDescent="0.25">
      <c r="A42" s="8">
        <f>A41+1</f>
        <v>45743</v>
      </c>
      <c r="B42" s="2" t="str">
        <f t="shared" si="0"/>
        <v>Donnerstag</v>
      </c>
      <c r="C42" s="11"/>
      <c r="D42" s="11"/>
      <c r="E42" s="11"/>
      <c r="F42" s="11">
        <f t="shared" si="1"/>
        <v>0</v>
      </c>
      <c r="H42" s="16"/>
    </row>
    <row r="43" spans="1:8" x14ac:dyDescent="0.25">
      <c r="A43" s="8">
        <f t="shared" si="2"/>
        <v>45744</v>
      </c>
      <c r="B43" s="2" t="str">
        <f t="shared" si="0"/>
        <v>Freitag</v>
      </c>
      <c r="C43" s="11"/>
      <c r="D43" s="11"/>
      <c r="E43" s="11"/>
      <c r="F43" s="11">
        <f t="shared" si="1"/>
        <v>0</v>
      </c>
      <c r="H43" s="16"/>
    </row>
    <row r="44" spans="1:8" x14ac:dyDescent="0.25">
      <c r="A44" s="8">
        <f t="shared" si="2"/>
        <v>45745</v>
      </c>
      <c r="B44" s="2" t="str">
        <f t="shared" si="0"/>
        <v>Samstag</v>
      </c>
      <c r="C44" s="11"/>
      <c r="D44" s="11"/>
      <c r="E44" s="11"/>
      <c r="F44" s="11">
        <f t="shared" si="1"/>
        <v>0</v>
      </c>
      <c r="H44" s="16"/>
    </row>
    <row r="45" spans="1:8" x14ac:dyDescent="0.25">
      <c r="A45" s="8">
        <f t="shared" si="2"/>
        <v>45746</v>
      </c>
      <c r="B45" s="2" t="str">
        <f t="shared" si="0"/>
        <v>Sonntag</v>
      </c>
      <c r="C45" s="11"/>
      <c r="D45" s="11"/>
      <c r="E45" s="11"/>
      <c r="F45" s="11">
        <f t="shared" si="1"/>
        <v>0</v>
      </c>
      <c r="H45" s="16"/>
    </row>
    <row r="46" spans="1:8" x14ac:dyDescent="0.25">
      <c r="A46" s="8">
        <f t="shared" si="2"/>
        <v>45747</v>
      </c>
      <c r="B46" s="2" t="str">
        <f t="shared" si="0"/>
        <v>Montag</v>
      </c>
      <c r="C46" s="11"/>
      <c r="D46" s="11"/>
      <c r="E46" s="11"/>
      <c r="F46" s="11">
        <f t="shared" si="1"/>
        <v>0</v>
      </c>
      <c r="G46" s="11"/>
      <c r="H46" s="16"/>
    </row>
    <row r="47" spans="1:8" x14ac:dyDescent="0.25">
      <c r="A47" s="9"/>
      <c r="F47" s="11"/>
      <c r="G47" s="11"/>
    </row>
    <row r="48" spans="1:8" x14ac:dyDescent="0.25">
      <c r="A48" s="9"/>
      <c r="F48" s="17"/>
    </row>
    <row r="52" spans="1:4" x14ac:dyDescent="0.25">
      <c r="A52" s="10" t="s">
        <v>20</v>
      </c>
      <c r="D52" s="10" t="s">
        <v>19</v>
      </c>
    </row>
  </sheetData>
  <mergeCells count="3">
    <mergeCell ref="A13:F13"/>
    <mergeCell ref="A1:F1"/>
    <mergeCell ref="E10:F10"/>
  </mergeCells>
  <conditionalFormatting sqref="A16:B46">
    <cfRule type="expression" dxfId="16" priority="50">
      <formula>OR(WEEKDAY(A16,2)=6, WEEKDAY(A16,2)=7)</formula>
    </cfRule>
  </conditionalFormatting>
  <conditionalFormatting sqref="F16:F46">
    <cfRule type="expression" dxfId="15" priority="51">
      <formula>AND(#REF!=40, F16&gt;TIME(7,30,0))</formula>
    </cfRule>
    <cfRule type="expression" dxfId="14" priority="52">
      <formula>AND(#REF!=40, F16&lt;TIME(7,30,0))</formula>
    </cfRule>
    <cfRule type="expression" dxfId="13" priority="53">
      <formula>AND(#REF!=45, F16&gt;TIME(8,30,0))</formula>
    </cfRule>
    <cfRule type="expression" dxfId="12" priority="54">
      <formula>AND(#REF!=45, F16&lt;TIME(8,30,0))</formula>
    </cfRule>
    <cfRule type="expression" dxfId="11" priority="55">
      <formula>AND(#REF!=44, F16&gt;TIME(8,18,0))</formula>
    </cfRule>
    <cfRule type="expression" dxfId="10" priority="56">
      <formula>AND(#REF!=44, F16&lt;TIME(8,18,0))</formula>
    </cfRule>
    <cfRule type="expression" dxfId="9" priority="57">
      <formula>AND(#REF!=43.5, F16&gt;TIME(8,12,0))</formula>
    </cfRule>
    <cfRule type="expression" dxfId="8" priority="58">
      <formula>AND(#REF!=43.5, F16&lt;TIME(8,12,0))</formula>
    </cfRule>
    <cfRule type="expression" dxfId="7" priority="59">
      <formula>AND(#REF!=43, F16&gt;TIME(8,6,0))</formula>
    </cfRule>
    <cfRule type="expression" dxfId="6" priority="60">
      <formula>AND(#REF!=43, F16&lt;TIME(8,6,0))</formula>
    </cfRule>
    <cfRule type="expression" dxfId="5" priority="61">
      <formula>AND(#REF!=42.5, F16&gt;TIME(8,0,0))</formula>
    </cfRule>
    <cfRule type="expression" dxfId="4" priority="62">
      <formula>AND(#REF!=42.5, F16&lt;TIME(8,0,0))</formula>
    </cfRule>
    <cfRule type="expression" dxfId="3" priority="63">
      <formula>AND(#REF!=42, F16&gt;TIME(7,54,0))</formula>
    </cfRule>
    <cfRule type="expression" dxfId="2" priority="64">
      <formula>AND(#REF!=42, F16&lt;TIME(7,54,0))</formula>
    </cfRule>
    <cfRule type="expression" dxfId="1" priority="65">
      <formula>AND(#REF!=41, F16&gt;TIME(7,42,0))</formula>
    </cfRule>
    <cfRule type="expression" dxfId="0" priority="66">
      <formula>AND(#REF!=41, F16&lt;TIME(7,42,0))</formula>
    </cfRule>
  </conditionalFormatting>
  <dataValidations count="1">
    <dataValidation allowBlank="1" showInputMessage="1" showErrorMessage="1" promptTitle="Hinweis" prompt="Pausen in Minuten erfassen" sqref="E14" xr:uid="{944FB404-64AA-47CA-9FFF-D0BBB3A6E693}"/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Moser-Baer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Zihlmann Marco</dc:creator>
  <cp:lastModifiedBy>Groschup Alexander (AGroschup@mobatime.ch)</cp:lastModifiedBy>
  <dcterms:created xsi:type="dcterms:W3CDTF">2023-11-22T13:06:47Z</dcterms:created>
  <dcterms:modified xsi:type="dcterms:W3CDTF">2024-02-27T10:27:59Z</dcterms:modified>
</cp:coreProperties>
</file>